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8C1" sheetId="2" r:id="rId1"/>
    <sheet name="Mẩu" sheetId="6" r:id="rId2"/>
  </sheets>
  <calcPr calcId="162913"/>
</workbook>
</file>

<file path=xl/calcChain.xml><?xml version="1.0" encoding="utf-8"?>
<calcChain xmlns="http://schemas.openxmlformats.org/spreadsheetml/2006/main">
  <c r="H19" i="2" l="1"/>
  <c r="F19" i="2"/>
  <c r="G78" i="2" l="1"/>
  <c r="H78" i="2" s="1"/>
  <c r="F74" i="2"/>
  <c r="F71" i="2"/>
  <c r="E78" i="2"/>
  <c r="F78" i="2" s="1"/>
  <c r="H13" i="2"/>
  <c r="H14" i="2"/>
  <c r="H15" i="2"/>
  <c r="H16" i="2"/>
  <c r="H17" i="2"/>
  <c r="H18" i="2"/>
  <c r="H21" i="2"/>
  <c r="H22" i="2"/>
  <c r="H23" i="2"/>
  <c r="H24" i="2"/>
  <c r="H25" i="2"/>
  <c r="H27" i="2"/>
  <c r="H29" i="2"/>
  <c r="H30" i="2"/>
  <c r="H31" i="2"/>
  <c r="H32" i="2"/>
  <c r="H33" i="2"/>
  <c r="H35" i="2"/>
  <c r="H36" i="2"/>
  <c r="H37" i="2"/>
  <c r="H39" i="2"/>
  <c r="H40" i="2"/>
  <c r="H42" i="2"/>
  <c r="H43" i="2"/>
  <c r="H44" i="2"/>
  <c r="H45" i="2"/>
  <c r="H48" i="2"/>
  <c r="H49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70" i="2"/>
  <c r="H71" i="2"/>
  <c r="H72" i="2"/>
  <c r="H73" i="2"/>
  <c r="H74" i="2"/>
  <c r="H12" i="2"/>
  <c r="G83" i="2" s="1"/>
  <c r="H83" i="2" s="1"/>
  <c r="F13" i="2"/>
  <c r="F14" i="2"/>
  <c r="F15" i="2"/>
  <c r="F16" i="2"/>
  <c r="F17" i="2"/>
  <c r="F18" i="2"/>
  <c r="F21" i="2"/>
  <c r="F22" i="2"/>
  <c r="F23" i="2"/>
  <c r="F24" i="2"/>
  <c r="F25" i="2"/>
  <c r="F27" i="2"/>
  <c r="F29" i="2"/>
  <c r="F30" i="2"/>
  <c r="F31" i="2"/>
  <c r="F32" i="2"/>
  <c r="F33" i="2"/>
  <c r="F35" i="2"/>
  <c r="F36" i="2"/>
  <c r="F37" i="2"/>
  <c r="F39" i="2"/>
  <c r="F40" i="2"/>
  <c r="F42" i="2"/>
  <c r="F43" i="2"/>
  <c r="F44" i="2"/>
  <c r="F45" i="2"/>
  <c r="F48" i="2"/>
  <c r="F49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70" i="2"/>
  <c r="F72" i="2"/>
  <c r="F73" i="2"/>
  <c r="F12" i="2"/>
  <c r="G79" i="2" l="1"/>
  <c r="H79" i="2" s="1"/>
  <c r="E83" i="2"/>
  <c r="F83" i="2" s="1"/>
  <c r="E79" i="2"/>
  <c r="F79" i="2" s="1"/>
  <c r="G80" i="2"/>
  <c r="H80" i="2" s="1"/>
  <c r="G81" i="2"/>
  <c r="H81" i="2" s="1"/>
  <c r="E80" i="2"/>
  <c r="F80" i="2" s="1"/>
  <c r="E81" i="2"/>
  <c r="F81" i="2" s="1"/>
  <c r="E82" i="2"/>
  <c r="F82" i="2" s="1"/>
  <c r="G82" i="2"/>
  <c r="H82" i="2" s="1"/>
</calcChain>
</file>

<file path=xl/sharedStrings.xml><?xml version="1.0" encoding="utf-8"?>
<sst xmlns="http://schemas.openxmlformats.org/spreadsheetml/2006/main" count="266" uniqueCount="208">
  <si>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</si>
  <si>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</si>
  <si>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</si>
  <si>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</si>
  <si>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</si>
  <si>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</si>
  <si>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</si>
  <si>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</si>
  <si>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</si>
  <si>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</si>
  <si>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</si>
  <si>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</si>
  <si>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</si>
  <si>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</si>
  <si>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</si>
  <si>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</si>
  <si>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</si>
  <si>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</si>
  <si>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</si>
  <si>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</si>
  <si>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</si>
  <si>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</si>
  <si>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</si>
  <si>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</si>
  <si>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</si>
  <si>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</si>
  <si>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</si>
  <si>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</si>
  <si>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</si>
  <si>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</si>
  <si>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Năm học: 2018 - 2019</t>
    </r>
    <r>
      <rPr>
        <sz val="14"/>
        <rFont val="Times New Roman"/>
        <family val="1"/>
      </rPr>
      <t xml:space="preserve"> </t>
    </r>
  </si>
  <si>
    <t>An</t>
  </si>
  <si>
    <t>Ân</t>
  </si>
  <si>
    <t>Anh</t>
  </si>
  <si>
    <t>Bảo</t>
  </si>
  <si>
    <t>Dũng</t>
  </si>
  <si>
    <t>Duy</t>
  </si>
  <si>
    <t>Hùng</t>
  </si>
  <si>
    <t>Huy</t>
  </si>
  <si>
    <t>Long</t>
  </si>
  <si>
    <t>Minh</t>
  </si>
  <si>
    <t>Nam</t>
  </si>
  <si>
    <t>Nghĩa</t>
  </si>
  <si>
    <t>Nguyên</t>
  </si>
  <si>
    <t>Phát</t>
  </si>
  <si>
    <t>Phúc</t>
  </si>
  <si>
    <t>Hoàng Công</t>
  </si>
  <si>
    <t>Tài</t>
  </si>
  <si>
    <t>Tân</t>
  </si>
  <si>
    <t>Nguyễn Duy Hoài</t>
  </si>
  <si>
    <t>Thiện</t>
  </si>
  <si>
    <t>Nguyễn Thị Thùy</t>
  </si>
  <si>
    <t>Vân</t>
  </si>
  <si>
    <t>Nguyễn Thành</t>
  </si>
  <si>
    <t>Nguyễn Ngọc</t>
  </si>
  <si>
    <t>Nguyễn Văn</t>
  </si>
  <si>
    <t>Hưng</t>
  </si>
  <si>
    <t>Phong</t>
  </si>
  <si>
    <t>Thắng</t>
  </si>
  <si>
    <t>Nguyễn Hoàng</t>
  </si>
  <si>
    <t>Nguyễn Minh</t>
  </si>
  <si>
    <t>Nguyễn Duy</t>
  </si>
  <si>
    <t>Nguyễn Thanh</t>
  </si>
  <si>
    <t>Thuận</t>
  </si>
  <si>
    <t>Toàn</t>
  </si>
  <si>
    <t>Đức</t>
  </si>
  <si>
    <t>Hà</t>
  </si>
  <si>
    <t>Khương</t>
  </si>
  <si>
    <t>Trần Hoàng</t>
  </si>
  <si>
    <t>Nguyễn Phước</t>
  </si>
  <si>
    <t>Trần Văn</t>
  </si>
  <si>
    <t>Trường</t>
  </si>
  <si>
    <t>Lê Văn</t>
  </si>
  <si>
    <t>Không xếp loại</t>
  </si>
  <si>
    <t>Đăng</t>
  </si>
  <si>
    <t>Khang</t>
  </si>
  <si>
    <t>Nguyễn Quang</t>
  </si>
  <si>
    <t>Trí</t>
  </si>
  <si>
    <t>Giang</t>
  </si>
  <si>
    <t>Nguyễn Tấn</t>
  </si>
  <si>
    <t>Nguyễn Phúc</t>
  </si>
  <si>
    <t>Linh</t>
  </si>
  <si>
    <t>Trần Quang</t>
  </si>
  <si>
    <t>Nguyễn Gia</t>
  </si>
  <si>
    <t>Cảnh</t>
  </si>
  <si>
    <t>Nhân</t>
  </si>
  <si>
    <t>Nguyễn Hữu</t>
  </si>
  <si>
    <t>Trang</t>
  </si>
  <si>
    <t>Lê Thế</t>
  </si>
  <si>
    <t>Hiệu</t>
  </si>
  <si>
    <t>Nguyễn Phương</t>
  </si>
  <si>
    <t>Đặng</t>
  </si>
  <si>
    <t>Nguyễn Quốc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</si>
  <si>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</si>
  <si>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</si>
  <si>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</si>
  <si>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</si>
  <si>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</si>
  <si>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</si>
  <si>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</si>
  <si>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</si>
  <si>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</si>
  <si>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</si>
  <si>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</si>
  <si>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</si>
  <si>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</si>
  <si>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</si>
  <si>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</si>
  <si>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</si>
  <si>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</si>
  <si>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</si>
  <si>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</si>
  <si>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</si>
  <si>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</si>
  <si>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</si>
  <si>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</si>
  <si>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</si>
  <si>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</si>
  <si>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</si>
  <si>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</si>
  <si>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</si>
  <si>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</si>
  <si>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</si>
  <si>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</si>
  <si>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</si>
  <si>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</si>
  <si>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</si>
  <si>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</si>
  <si>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</si>
  <si>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</si>
  <si>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</si>
  <si>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</si>
  <si>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</si>
  <si>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</si>
  <si>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</si>
  <si>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</si>
  <si>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</si>
  <si>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</si>
  <si>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</si>
  <si>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</si>
  <si>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</si>
  <si>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</si>
  <si>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</si>
  <si>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</si>
  <si>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</si>
  <si>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</si>
  <si>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</si>
  <si>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</si>
  <si>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</si>
  <si>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</si>
  <si>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</si>
  <si>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</si>
  <si>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</si>
  <si>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</si>
  <si>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</si>
  <si>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</si>
  <si>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</si>
  <si>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</si>
  <si>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</si>
  <si>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</si>
  <si>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</si>
  <si>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</si>
  <si>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</si>
  <si>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</si>
  <si>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</si>
  <si>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</si>
  <si>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</si>
  <si>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</si>
  <si>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</si>
  <si>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</si>
  <si>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</si>
  <si>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</si>
  <si>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</si>
  <si>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</si>
  <si>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</si>
  <si>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</si>
  <si>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</si>
  <si>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</si>
  <si>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</si>
  <si>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</si>
  <si>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</si>
  <si>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</si>
  <si>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</si>
  <si>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</si>
  <si>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</si>
  <si>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</si>
  <si>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</si>
  <si>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</si>
  <si>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</si>
  <si>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</si>
  <si>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</si>
  <si>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</si>
  <si>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</si>
  <si>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</si>
  <si>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</si>
  <si>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</si>
  <si>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</si>
  <si>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</si>
  <si>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</si>
  <si>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</si>
  <si>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</si>
  <si>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</si>
  <si>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</si>
  <si>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</si>
  <si>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18C1-TKĐ1  Sĩ số:  63  Khoa: Công nghệ Thông tin</t>
  </si>
  <si>
    <t>TP. Hồ Chí Minh, ngày. . . . . tháng . . . . . năm 2019</t>
  </si>
  <si>
    <t>Đỗ Thị Hải Yến</t>
  </si>
  <si>
    <t>Lê Trần Gia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</si>
</sst>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10"/>
      <name val="Times New Roman"/>
    </font>
    <font>
      <b/>
      <i/>
      <sz val="11"/>
      <name val="Times New Roman"/>
      <family val="1"/>
    </font>
    <font>
      <b/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1" fillId="0" borderId="25" xfId="0" applyFont="1" applyBorder="1" applyAlignment="1"/>
    <xf numFmtId="0" fontId="11" fillId="0" borderId="26" xfId="0" applyFont="1" applyBorder="1" applyAlignment="1"/>
    <xf numFmtId="0" fontId="1" fillId="0" borderId="7" xfId="0" applyFont="1" applyBorder="1" applyAlignment="1">
      <alignment horizontal="center" vertical="center"/>
    </xf>
    <xf numFmtId="9" fontId="1" fillId="0" borderId="2" xfId="1" applyFont="1" applyBorder="1" applyAlignment="1">
      <alignment horizontal="center" vertical="center"/>
    </xf>
    <xf numFmtId="9" fontId="1" fillId="0" borderId="7" xfId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tabSelected="1" view="pageBreakPreview" topLeftCell="A55" zoomScaleNormal="100" workbookViewId="0">
      <selection activeCell="D58" sqref="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73" t="s">
        <v>26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28</v>
      </c>
      <c r="B3" s="52"/>
      <c r="C3" s="52"/>
      <c r="D3" s="52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29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1" t="s">
        <v>3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1" t="s">
        <v>203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2" t="s">
        <v>204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3" t="s">
        <v>4</v>
      </c>
      <c r="B10" s="36"/>
      <c r="C10" s="65" t="s">
        <v>5</v>
      </c>
      <c r="D10" s="66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35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18" customHeight="1" x14ac:dyDescent="0.2">
      <c r="A12" s="14">
        <v>1</v>
      </c>
      <c r="B12" s="37" t="s">
        <v>93</v>
      </c>
      <c r="C12" s="38" t="s">
        <v>94</v>
      </c>
      <c r="D12" s="40" t="s">
        <v>95</v>
      </c>
      <c r="E12" s="15">
        <v>85</v>
      </c>
      <c r="F12" s="15" t="str">
        <f>IF(E12&gt;=90,"Xuất Sắc",IF(AND(E12&gt;=80,E12&lt;90),"Tốt",IF(AND(E12&gt;=70,E12&lt;80),"Khá",IF(AND(E12&gt;=50,E12&lt;70),"T. Bình","Yếu"))))</f>
        <v>Tốt</v>
      </c>
      <c r="G12" s="15">
        <v>85</v>
      </c>
      <c r="H12" s="15" t="str">
        <f>IF(E12&gt;=90,"Xuất Sắc",IF(AND(E12&gt;=80,E12&lt;90),"Tốt",IF(AND(E12&gt;=70,E12&lt;80),"Khá",IF(AND(E12&gt;=50,E12&lt;70),"T. Bình","Yếu"))))</f>
        <v>Tốt</v>
      </c>
      <c r="I12" s="42"/>
    </row>
    <row r="13" spans="1:20" s="12" customFormat="1" ht="18" customHeight="1" x14ac:dyDescent="0.2">
      <c r="A13" s="14">
        <v>2</v>
      </c>
      <c r="B13" s="37" t="s">
        <v>96</v>
      </c>
      <c r="C13" s="39" t="s">
        <v>97</v>
      </c>
      <c r="D13" s="41" t="s">
        <v>31</v>
      </c>
      <c r="E13" s="15">
        <v>63</v>
      </c>
      <c r="F13" s="15" t="str">
        <f t="shared" ref="F13:F73" si="0">IF(E13&gt;=90,"Xuất Sắc",IF(AND(E13&gt;=80,E13&lt;90),"Tốt",IF(AND(E13&gt;=70,E13&lt;80),"Khá",IF(AND(E13&gt;=50,E13&lt;70),"T. Bình","Yếu"))))</f>
        <v>T. Bình</v>
      </c>
      <c r="G13" s="15">
        <v>63</v>
      </c>
      <c r="H13" s="15" t="str">
        <f t="shared" ref="H13:H74" si="1">IF(E13&gt;=90,"Xuất Sắc",IF(AND(E13&gt;=80,E13&lt;90),"Tốt",IF(AND(E13&gt;=70,E13&lt;80),"Khá",IF(AND(E13&gt;=50,E13&lt;70),"T. Bình","Yếu"))))</f>
        <v>T. Bình</v>
      </c>
      <c r="I13" s="15"/>
    </row>
    <row r="14" spans="1:20" s="12" customFormat="1" ht="18" customHeight="1" x14ac:dyDescent="0.2">
      <c r="A14" s="14">
        <v>3</v>
      </c>
      <c r="B14" s="37" t="s">
        <v>98</v>
      </c>
      <c r="C14" s="39" t="s">
        <v>99</v>
      </c>
      <c r="D14" s="41" t="s">
        <v>32</v>
      </c>
      <c r="E14" s="15">
        <v>84</v>
      </c>
      <c r="F14" s="15" t="str">
        <f t="shared" si="0"/>
        <v>Tốt</v>
      </c>
      <c r="G14" s="15">
        <v>84</v>
      </c>
      <c r="H14" s="15" t="str">
        <f t="shared" si="1"/>
        <v>Tốt</v>
      </c>
      <c r="I14" s="15"/>
    </row>
    <row r="15" spans="1:20" s="12" customFormat="1" ht="18" customHeight="1" x14ac:dyDescent="0.2">
      <c r="A15" s="14">
        <v>4</v>
      </c>
      <c r="B15" s="37" t="s">
        <v>100</v>
      </c>
      <c r="C15" s="39" t="s">
        <v>101</v>
      </c>
      <c r="D15" s="41" t="s">
        <v>33</v>
      </c>
      <c r="E15" s="15">
        <v>63</v>
      </c>
      <c r="F15" s="15" t="str">
        <f t="shared" si="0"/>
        <v>T. Bình</v>
      </c>
      <c r="G15" s="15">
        <v>63</v>
      </c>
      <c r="H15" s="15" t="str">
        <f t="shared" si="1"/>
        <v>T. Bình</v>
      </c>
      <c r="I15" s="15"/>
    </row>
    <row r="16" spans="1:20" s="12" customFormat="1" ht="18" customHeight="1" x14ac:dyDescent="0.2">
      <c r="A16" s="14">
        <v>5</v>
      </c>
      <c r="B16" s="37" t="s">
        <v>102</v>
      </c>
      <c r="C16" s="39" t="s">
        <v>103</v>
      </c>
      <c r="D16" s="41" t="s">
        <v>33</v>
      </c>
      <c r="E16" s="15">
        <v>76</v>
      </c>
      <c r="F16" s="15" t="str">
        <f t="shared" si="0"/>
        <v>Khá</v>
      </c>
      <c r="G16" s="15">
        <v>76</v>
      </c>
      <c r="H16" s="15" t="str">
        <f t="shared" si="1"/>
        <v>Khá</v>
      </c>
      <c r="I16" s="15"/>
    </row>
    <row r="17" spans="1:9" s="12" customFormat="1" ht="18" customHeight="1" x14ac:dyDescent="0.2">
      <c r="A17" s="14">
        <v>6</v>
      </c>
      <c r="B17" s="37" t="s">
        <v>104</v>
      </c>
      <c r="C17" s="39" t="s">
        <v>105</v>
      </c>
      <c r="D17" s="41" t="s">
        <v>34</v>
      </c>
      <c r="E17" s="15">
        <v>85</v>
      </c>
      <c r="F17" s="15" t="str">
        <f t="shared" si="0"/>
        <v>Tốt</v>
      </c>
      <c r="G17" s="15">
        <v>85</v>
      </c>
      <c r="H17" s="15" t="str">
        <f t="shared" si="1"/>
        <v>Tốt</v>
      </c>
      <c r="I17" s="15"/>
    </row>
    <row r="18" spans="1:9" s="12" customFormat="1" ht="18" customHeight="1" x14ac:dyDescent="0.2">
      <c r="A18" s="14">
        <v>7</v>
      </c>
      <c r="B18" s="37" t="s">
        <v>106</v>
      </c>
      <c r="C18" s="39" t="s">
        <v>83</v>
      </c>
      <c r="D18" s="41" t="s">
        <v>34</v>
      </c>
      <c r="E18" s="15">
        <v>54</v>
      </c>
      <c r="F18" s="15" t="str">
        <f t="shared" si="0"/>
        <v>T. Bình</v>
      </c>
      <c r="G18" s="15">
        <v>54</v>
      </c>
      <c r="H18" s="15" t="str">
        <f t="shared" si="1"/>
        <v>T. Bình</v>
      </c>
      <c r="I18" s="15"/>
    </row>
    <row r="19" spans="1:9" s="12" customFormat="1" ht="18" customHeight="1" x14ac:dyDescent="0.2">
      <c r="A19" s="14">
        <v>8</v>
      </c>
      <c r="B19" s="37" t="s">
        <v>107</v>
      </c>
      <c r="C19" s="39" t="s">
        <v>92</v>
      </c>
      <c r="D19" s="41" t="s">
        <v>34</v>
      </c>
      <c r="E19" s="12">
        <v>59</v>
      </c>
      <c r="F19" s="15" t="str">
        <f t="shared" si="0"/>
        <v>T. Bình</v>
      </c>
      <c r="G19" s="12">
        <v>59</v>
      </c>
      <c r="H19" s="15" t="str">
        <f t="shared" si="1"/>
        <v>T. Bình</v>
      </c>
      <c r="I19" s="15"/>
    </row>
    <row r="20" spans="1:9" s="12" customFormat="1" ht="18" customHeight="1" x14ac:dyDescent="0.2">
      <c r="A20" s="14">
        <v>9</v>
      </c>
      <c r="B20" s="37" t="s">
        <v>108</v>
      </c>
      <c r="C20" s="39" t="s">
        <v>109</v>
      </c>
      <c r="D20" s="41" t="s">
        <v>34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7" t="s">
        <v>110</v>
      </c>
      <c r="C21" s="39" t="s">
        <v>55</v>
      </c>
      <c r="D21" s="41" t="s">
        <v>111</v>
      </c>
      <c r="E21" s="15">
        <v>58</v>
      </c>
      <c r="F21" s="15" t="str">
        <f t="shared" si="0"/>
        <v>T. Bình</v>
      </c>
      <c r="G21" s="15">
        <v>58</v>
      </c>
      <c r="H21" s="15" t="str">
        <f t="shared" si="1"/>
        <v>T. Bình</v>
      </c>
      <c r="I21" s="42"/>
    </row>
    <row r="22" spans="1:9" s="12" customFormat="1" ht="18" customHeight="1" x14ac:dyDescent="0.2">
      <c r="A22" s="14">
        <v>11</v>
      </c>
      <c r="B22" s="37" t="s">
        <v>112</v>
      </c>
      <c r="C22" s="39" t="s">
        <v>46</v>
      </c>
      <c r="D22" s="41" t="s">
        <v>84</v>
      </c>
      <c r="E22" s="15">
        <v>56</v>
      </c>
      <c r="F22" s="15" t="str">
        <f t="shared" si="0"/>
        <v>T. Bình</v>
      </c>
      <c r="G22" s="15">
        <v>56</v>
      </c>
      <c r="H22" s="15" t="str">
        <f t="shared" si="1"/>
        <v>T. Bình</v>
      </c>
      <c r="I22" s="15"/>
    </row>
    <row r="23" spans="1:9" s="12" customFormat="1" ht="18" customHeight="1" x14ac:dyDescent="0.2">
      <c r="A23" s="14">
        <v>12</v>
      </c>
      <c r="B23" s="37" t="s">
        <v>113</v>
      </c>
      <c r="C23" s="39" t="s">
        <v>114</v>
      </c>
      <c r="D23" s="41" t="s">
        <v>74</v>
      </c>
      <c r="E23" s="15">
        <v>57</v>
      </c>
      <c r="F23" s="15" t="str">
        <f t="shared" si="0"/>
        <v>T. Bình</v>
      </c>
      <c r="G23" s="15">
        <v>57</v>
      </c>
      <c r="H23" s="15" t="str">
        <f t="shared" si="1"/>
        <v>T. Bình</v>
      </c>
      <c r="I23" s="15"/>
    </row>
    <row r="24" spans="1:9" s="12" customFormat="1" ht="18" customHeight="1" x14ac:dyDescent="0.2">
      <c r="A24" s="14">
        <v>13</v>
      </c>
      <c r="B24" s="37" t="s">
        <v>115</v>
      </c>
      <c r="C24" s="39" t="s">
        <v>116</v>
      </c>
      <c r="D24" s="41" t="s">
        <v>74</v>
      </c>
      <c r="E24" s="15">
        <v>53</v>
      </c>
      <c r="F24" s="15" t="str">
        <f t="shared" si="0"/>
        <v>T. Bình</v>
      </c>
      <c r="G24" s="15">
        <v>53</v>
      </c>
      <c r="H24" s="15" t="str">
        <f t="shared" si="1"/>
        <v>T. Bình</v>
      </c>
      <c r="I24" s="15"/>
    </row>
    <row r="25" spans="1:9" s="12" customFormat="1" ht="18" customHeight="1" x14ac:dyDescent="0.2">
      <c r="A25" s="14">
        <v>14</v>
      </c>
      <c r="B25" s="37" t="s">
        <v>117</v>
      </c>
      <c r="C25" s="39" t="s">
        <v>70</v>
      </c>
      <c r="D25" s="41" t="s">
        <v>91</v>
      </c>
      <c r="E25" s="15">
        <v>59</v>
      </c>
      <c r="F25" s="15" t="str">
        <f t="shared" si="0"/>
        <v>T. Bình</v>
      </c>
      <c r="G25" s="15">
        <v>59</v>
      </c>
      <c r="H25" s="15" t="str">
        <f t="shared" si="1"/>
        <v>T. Bình</v>
      </c>
      <c r="I25" s="15"/>
    </row>
    <row r="26" spans="1:9" s="12" customFormat="1" ht="18" customHeight="1" x14ac:dyDescent="0.2">
      <c r="A26" s="14">
        <v>15</v>
      </c>
      <c r="B26" s="37" t="s">
        <v>118</v>
      </c>
      <c r="C26" s="39" t="s">
        <v>119</v>
      </c>
      <c r="D26" s="41" t="s">
        <v>65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7" t="s">
        <v>120</v>
      </c>
      <c r="C27" s="39" t="s">
        <v>59</v>
      </c>
      <c r="D27" s="41" t="s">
        <v>121</v>
      </c>
      <c r="E27" s="15">
        <v>50</v>
      </c>
      <c r="F27" s="15" t="str">
        <f t="shared" si="0"/>
        <v>T. Bình</v>
      </c>
      <c r="G27" s="15">
        <v>50</v>
      </c>
      <c r="H27" s="15" t="str">
        <f t="shared" si="1"/>
        <v>T. Bình</v>
      </c>
      <c r="I27" s="15"/>
    </row>
    <row r="28" spans="1:9" s="12" customFormat="1" ht="18" customHeight="1" x14ac:dyDescent="0.2">
      <c r="A28" s="14">
        <v>17</v>
      </c>
      <c r="B28" s="37" t="s">
        <v>122</v>
      </c>
      <c r="C28" s="39" t="s">
        <v>123</v>
      </c>
      <c r="D28" s="41" t="s">
        <v>35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7" t="s">
        <v>124</v>
      </c>
      <c r="C29" s="39" t="s">
        <v>125</v>
      </c>
      <c r="D29" s="41" t="s">
        <v>36</v>
      </c>
      <c r="E29" s="15">
        <v>62</v>
      </c>
      <c r="F29" s="15" t="str">
        <f t="shared" si="0"/>
        <v>T. Bình</v>
      </c>
      <c r="G29" s="15">
        <v>62</v>
      </c>
      <c r="H29" s="15" t="str">
        <f t="shared" si="1"/>
        <v>T. Bình</v>
      </c>
      <c r="I29" s="15"/>
    </row>
    <row r="30" spans="1:9" s="12" customFormat="1" ht="18" customHeight="1" x14ac:dyDescent="0.2">
      <c r="A30" s="14">
        <v>19</v>
      </c>
      <c r="B30" s="37" t="s">
        <v>126</v>
      </c>
      <c r="C30" s="39" t="s">
        <v>127</v>
      </c>
      <c r="D30" s="41" t="s">
        <v>36</v>
      </c>
      <c r="E30" s="15">
        <v>86</v>
      </c>
      <c r="F30" s="15" t="str">
        <f t="shared" si="0"/>
        <v>Tốt</v>
      </c>
      <c r="G30" s="15">
        <v>86</v>
      </c>
      <c r="H30" s="15" t="str">
        <f t="shared" si="1"/>
        <v>Tốt</v>
      </c>
      <c r="I30" s="15"/>
    </row>
    <row r="31" spans="1:9" s="12" customFormat="1" ht="18" customHeight="1" x14ac:dyDescent="0.2">
      <c r="A31" s="14">
        <v>20</v>
      </c>
      <c r="B31" s="37" t="s">
        <v>128</v>
      </c>
      <c r="C31" s="39" t="s">
        <v>72</v>
      </c>
      <c r="D31" s="41" t="s">
        <v>78</v>
      </c>
      <c r="E31" s="15">
        <v>62</v>
      </c>
      <c r="F31" s="15" t="str">
        <f t="shared" si="0"/>
        <v>T. Bình</v>
      </c>
      <c r="G31" s="15">
        <v>62</v>
      </c>
      <c r="H31" s="15" t="str">
        <f t="shared" si="1"/>
        <v>T. Bình</v>
      </c>
      <c r="I31" s="15"/>
    </row>
    <row r="32" spans="1:9" s="12" customFormat="1" ht="18" customHeight="1" x14ac:dyDescent="0.2">
      <c r="A32" s="14">
        <v>21</v>
      </c>
      <c r="B32" s="37" t="s">
        <v>129</v>
      </c>
      <c r="C32" s="39" t="s">
        <v>130</v>
      </c>
      <c r="D32" s="41" t="s">
        <v>78</v>
      </c>
      <c r="E32" s="15">
        <v>57</v>
      </c>
      <c r="F32" s="15" t="str">
        <f t="shared" si="0"/>
        <v>T. Bình</v>
      </c>
      <c r="G32" s="15">
        <v>57</v>
      </c>
      <c r="H32" s="15" t="str">
        <f t="shared" si="1"/>
        <v>T. Bình</v>
      </c>
      <c r="I32" s="15"/>
    </row>
    <row r="33" spans="1:9" s="12" customFormat="1" ht="18" customHeight="1" x14ac:dyDescent="0.2">
      <c r="A33" s="14">
        <v>22</v>
      </c>
      <c r="B33" s="37" t="s">
        <v>131</v>
      </c>
      <c r="C33" s="39" t="s">
        <v>132</v>
      </c>
      <c r="D33" s="41" t="s">
        <v>66</v>
      </c>
      <c r="E33" s="15">
        <v>71</v>
      </c>
      <c r="F33" s="15" t="str">
        <f t="shared" si="0"/>
        <v>Khá</v>
      </c>
      <c r="G33" s="15">
        <v>71</v>
      </c>
      <c r="H33" s="15" t="str">
        <f t="shared" si="1"/>
        <v>Khá</v>
      </c>
      <c r="I33" s="15"/>
    </row>
    <row r="34" spans="1:9" s="12" customFormat="1" ht="18" customHeight="1" x14ac:dyDescent="0.2">
      <c r="A34" s="14">
        <v>23</v>
      </c>
      <c r="B34" s="37" t="s">
        <v>133</v>
      </c>
      <c r="C34" s="39" t="s">
        <v>88</v>
      </c>
      <c r="D34" s="41" t="s">
        <v>89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7" t="s">
        <v>134</v>
      </c>
      <c r="C35" s="39" t="s">
        <v>55</v>
      </c>
      <c r="D35" s="41" t="s">
        <v>135</v>
      </c>
      <c r="E35" s="15">
        <v>59</v>
      </c>
      <c r="F35" s="15" t="str">
        <f t="shared" si="0"/>
        <v>T. Bình</v>
      </c>
      <c r="G35" s="15">
        <v>59</v>
      </c>
      <c r="H35" s="15" t="str">
        <f t="shared" si="1"/>
        <v>T. Bình</v>
      </c>
      <c r="I35" s="15"/>
    </row>
    <row r="36" spans="1:9" s="12" customFormat="1" ht="18" customHeight="1" x14ac:dyDescent="0.2">
      <c r="A36" s="14">
        <v>25</v>
      </c>
      <c r="B36" s="37" t="s">
        <v>136</v>
      </c>
      <c r="C36" s="39" t="s">
        <v>137</v>
      </c>
      <c r="D36" s="41" t="s">
        <v>37</v>
      </c>
      <c r="E36" s="15">
        <v>56</v>
      </c>
      <c r="F36" s="15" t="str">
        <f t="shared" si="0"/>
        <v>T. Bình</v>
      </c>
      <c r="G36" s="15">
        <v>56</v>
      </c>
      <c r="H36" s="15" t="str">
        <f t="shared" si="1"/>
        <v>T. Bình</v>
      </c>
      <c r="I36" s="15"/>
    </row>
    <row r="37" spans="1:9" s="12" customFormat="1" ht="18" customHeight="1" x14ac:dyDescent="0.2">
      <c r="A37" s="14">
        <v>26</v>
      </c>
      <c r="B37" s="37" t="s">
        <v>138</v>
      </c>
      <c r="C37" s="39" t="s">
        <v>139</v>
      </c>
      <c r="D37" s="41" t="s">
        <v>37</v>
      </c>
      <c r="E37" s="15">
        <v>60</v>
      </c>
      <c r="F37" s="15" t="str">
        <f t="shared" si="0"/>
        <v>T. Bình</v>
      </c>
      <c r="G37" s="15">
        <v>60</v>
      </c>
      <c r="H37" s="15" t="str">
        <f t="shared" si="1"/>
        <v>T. Bình</v>
      </c>
      <c r="I37" s="15"/>
    </row>
    <row r="38" spans="1:9" s="12" customFormat="1" ht="18" customHeight="1" x14ac:dyDescent="0.2">
      <c r="A38" s="14">
        <v>27</v>
      </c>
      <c r="B38" s="37" t="s">
        <v>140</v>
      </c>
      <c r="C38" s="39" t="s">
        <v>60</v>
      </c>
      <c r="D38" s="41" t="s">
        <v>56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7" t="s">
        <v>141</v>
      </c>
      <c r="C39" s="39" t="s">
        <v>142</v>
      </c>
      <c r="D39" s="41" t="s">
        <v>38</v>
      </c>
      <c r="E39" s="15">
        <v>75</v>
      </c>
      <c r="F39" s="15" t="str">
        <f t="shared" si="0"/>
        <v>Khá</v>
      </c>
      <c r="G39" s="15">
        <v>75</v>
      </c>
      <c r="H39" s="15" t="str">
        <f t="shared" si="1"/>
        <v>Khá</v>
      </c>
      <c r="I39" s="15"/>
    </row>
    <row r="40" spans="1:9" s="12" customFormat="1" ht="18" customHeight="1" x14ac:dyDescent="0.2">
      <c r="A40" s="14">
        <v>29</v>
      </c>
      <c r="B40" s="37" t="s">
        <v>143</v>
      </c>
      <c r="C40" s="39" t="s">
        <v>144</v>
      </c>
      <c r="D40" s="41" t="s">
        <v>38</v>
      </c>
      <c r="E40" s="15">
        <v>59</v>
      </c>
      <c r="F40" s="15" t="str">
        <f t="shared" si="0"/>
        <v>T. Bình</v>
      </c>
      <c r="G40" s="15">
        <v>59</v>
      </c>
      <c r="H40" s="15" t="str">
        <f t="shared" si="1"/>
        <v>T. Bình</v>
      </c>
      <c r="I40" s="15"/>
    </row>
    <row r="41" spans="1:9" s="12" customFormat="1" ht="18" customHeight="1" x14ac:dyDescent="0.2">
      <c r="A41" s="14">
        <v>30</v>
      </c>
      <c r="B41" s="37" t="s">
        <v>145</v>
      </c>
      <c r="C41" s="39" t="s">
        <v>61</v>
      </c>
      <c r="D41" s="41" t="s">
        <v>75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7" t="s">
        <v>146</v>
      </c>
      <c r="C42" s="39" t="s">
        <v>147</v>
      </c>
      <c r="D42" s="41" t="s">
        <v>75</v>
      </c>
      <c r="E42" s="15">
        <v>62</v>
      </c>
      <c r="F42" s="15" t="str">
        <f t="shared" si="0"/>
        <v>T. Bình</v>
      </c>
      <c r="G42" s="15">
        <v>62</v>
      </c>
      <c r="H42" s="15" t="str">
        <f t="shared" si="1"/>
        <v>T. Bình</v>
      </c>
      <c r="I42" s="15"/>
    </row>
    <row r="43" spans="1:9" s="12" customFormat="1" ht="18" customHeight="1" x14ac:dyDescent="0.2">
      <c r="A43" s="14">
        <v>32</v>
      </c>
      <c r="B43" s="37" t="s">
        <v>148</v>
      </c>
      <c r="C43" s="39" t="s">
        <v>60</v>
      </c>
      <c r="D43" s="41" t="s">
        <v>67</v>
      </c>
      <c r="E43" s="15">
        <v>54</v>
      </c>
      <c r="F43" s="15" t="str">
        <f t="shared" si="0"/>
        <v>T. Bình</v>
      </c>
      <c r="G43" s="15">
        <v>54</v>
      </c>
      <c r="H43" s="15" t="str">
        <f t="shared" si="1"/>
        <v>T. Bình</v>
      </c>
      <c r="I43" s="15"/>
    </row>
    <row r="44" spans="1:9" s="12" customFormat="1" ht="18" customHeight="1" x14ac:dyDescent="0.2">
      <c r="A44" s="14">
        <v>33</v>
      </c>
      <c r="B44" s="37" t="s">
        <v>149</v>
      </c>
      <c r="C44" s="39" t="s">
        <v>49</v>
      </c>
      <c r="D44" s="41" t="s">
        <v>81</v>
      </c>
      <c r="E44" s="15">
        <v>52</v>
      </c>
      <c r="F44" s="15" t="str">
        <f t="shared" si="0"/>
        <v>T. Bình</v>
      </c>
      <c r="G44" s="15">
        <v>52</v>
      </c>
      <c r="H44" s="15" t="str">
        <f t="shared" si="1"/>
        <v>T. Bình</v>
      </c>
      <c r="I44" s="42"/>
    </row>
    <row r="45" spans="1:9" s="12" customFormat="1" ht="18" customHeight="1" x14ac:dyDescent="0.2">
      <c r="A45" s="14">
        <v>34</v>
      </c>
      <c r="B45" s="37" t="s">
        <v>150</v>
      </c>
      <c r="C45" s="39" t="s">
        <v>151</v>
      </c>
      <c r="D45" s="41" t="s">
        <v>39</v>
      </c>
      <c r="E45" s="15">
        <v>58</v>
      </c>
      <c r="F45" s="15" t="str">
        <f t="shared" si="0"/>
        <v>T. Bình</v>
      </c>
      <c r="G45" s="15">
        <v>58</v>
      </c>
      <c r="H45" s="15" t="str">
        <f t="shared" si="1"/>
        <v>T. Bình</v>
      </c>
      <c r="I45" s="15"/>
    </row>
    <row r="46" spans="1:9" s="12" customFormat="1" ht="18" customHeight="1" x14ac:dyDescent="0.2">
      <c r="A46" s="14">
        <v>35</v>
      </c>
      <c r="B46" s="37" t="s">
        <v>152</v>
      </c>
      <c r="C46" s="39" t="s">
        <v>82</v>
      </c>
      <c r="D46" s="41" t="s">
        <v>39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7" t="s">
        <v>153</v>
      </c>
      <c r="C47" s="39" t="s">
        <v>154</v>
      </c>
      <c r="D47" s="41" t="s">
        <v>40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7" t="s">
        <v>155</v>
      </c>
      <c r="C48" s="39" t="s">
        <v>90</v>
      </c>
      <c r="D48" s="41" t="s">
        <v>41</v>
      </c>
      <c r="E48" s="15">
        <v>62</v>
      </c>
      <c r="F48" s="15" t="str">
        <f t="shared" si="0"/>
        <v>T. Bình</v>
      </c>
      <c r="G48" s="15">
        <v>62</v>
      </c>
      <c r="H48" s="15" t="str">
        <f t="shared" si="1"/>
        <v>T. Bình</v>
      </c>
      <c r="I48" s="15"/>
    </row>
    <row r="49" spans="1:9" s="12" customFormat="1" ht="18" customHeight="1" x14ac:dyDescent="0.2">
      <c r="A49" s="14">
        <v>38</v>
      </c>
      <c r="B49" s="37" t="s">
        <v>156</v>
      </c>
      <c r="C49" s="39" t="s">
        <v>157</v>
      </c>
      <c r="D49" s="41" t="s">
        <v>42</v>
      </c>
      <c r="E49" s="15">
        <v>62</v>
      </c>
      <c r="F49" s="15" t="str">
        <f t="shared" si="0"/>
        <v>T. Bình</v>
      </c>
      <c r="G49" s="15">
        <v>62</v>
      </c>
      <c r="H49" s="15" t="str">
        <f t="shared" si="1"/>
        <v>T. Bình</v>
      </c>
      <c r="I49" s="15"/>
    </row>
    <row r="50" spans="1:9" s="12" customFormat="1" ht="18" customHeight="1" x14ac:dyDescent="0.2">
      <c r="A50" s="14">
        <v>39</v>
      </c>
      <c r="B50" s="37" t="s">
        <v>158</v>
      </c>
      <c r="C50" s="39" t="s">
        <v>69</v>
      </c>
      <c r="D50" s="41" t="s">
        <v>42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7" t="s">
        <v>159</v>
      </c>
      <c r="C51" s="39" t="s">
        <v>68</v>
      </c>
      <c r="D51" s="41" t="s">
        <v>43</v>
      </c>
      <c r="E51" s="15">
        <v>77</v>
      </c>
      <c r="F51" s="15" t="str">
        <f t="shared" si="0"/>
        <v>Khá</v>
      </c>
      <c r="G51" s="15">
        <v>77</v>
      </c>
      <c r="H51" s="15" t="str">
        <f t="shared" si="1"/>
        <v>Khá</v>
      </c>
      <c r="I51" s="15"/>
    </row>
    <row r="52" spans="1:9" s="12" customFormat="1" ht="18" customHeight="1" x14ac:dyDescent="0.2">
      <c r="A52" s="14">
        <v>41</v>
      </c>
      <c r="B52" s="37" t="s">
        <v>160</v>
      </c>
      <c r="C52" s="39" t="s">
        <v>80</v>
      </c>
      <c r="D52" s="41" t="s">
        <v>85</v>
      </c>
      <c r="E52" s="15">
        <v>71</v>
      </c>
      <c r="F52" s="15" t="str">
        <f t="shared" si="0"/>
        <v>Khá</v>
      </c>
      <c r="G52" s="15">
        <v>71</v>
      </c>
      <c r="H52" s="15" t="str">
        <f t="shared" si="1"/>
        <v>Khá</v>
      </c>
      <c r="I52" s="15"/>
    </row>
    <row r="53" spans="1:9" s="12" customFormat="1" ht="18" customHeight="1" x14ac:dyDescent="0.2">
      <c r="A53" s="14">
        <v>42</v>
      </c>
      <c r="B53" s="37" t="s">
        <v>161</v>
      </c>
      <c r="C53" s="39" t="s">
        <v>86</v>
      </c>
      <c r="D53" s="41" t="s">
        <v>44</v>
      </c>
      <c r="E53" s="15">
        <v>74</v>
      </c>
      <c r="F53" s="15" t="str">
        <f t="shared" si="0"/>
        <v>Khá</v>
      </c>
      <c r="G53" s="15">
        <v>74</v>
      </c>
      <c r="H53" s="15" t="str">
        <f t="shared" si="1"/>
        <v>Khá</v>
      </c>
      <c r="I53" s="15"/>
    </row>
    <row r="54" spans="1:9" s="12" customFormat="1" ht="18" customHeight="1" x14ac:dyDescent="0.2">
      <c r="A54" s="14">
        <v>43</v>
      </c>
      <c r="B54" s="37" t="s">
        <v>162</v>
      </c>
      <c r="C54" s="39" t="s">
        <v>163</v>
      </c>
      <c r="D54" s="41" t="s">
        <v>57</v>
      </c>
      <c r="E54" s="15">
        <v>61</v>
      </c>
      <c r="F54" s="15" t="str">
        <f t="shared" si="0"/>
        <v>T. Bình</v>
      </c>
      <c r="G54" s="15">
        <v>61</v>
      </c>
      <c r="H54" s="15" t="str">
        <f t="shared" si="1"/>
        <v>T. Bình</v>
      </c>
      <c r="I54" s="15"/>
    </row>
    <row r="55" spans="1:9" s="12" customFormat="1" ht="18" customHeight="1" x14ac:dyDescent="0.2">
      <c r="A55" s="14">
        <v>44</v>
      </c>
      <c r="B55" s="37" t="s">
        <v>164</v>
      </c>
      <c r="C55" s="39" t="s">
        <v>165</v>
      </c>
      <c r="D55" s="41" t="s">
        <v>45</v>
      </c>
      <c r="E55" s="15">
        <v>80</v>
      </c>
      <c r="F55" s="15" t="str">
        <f t="shared" si="0"/>
        <v>Tốt</v>
      </c>
      <c r="G55" s="15">
        <v>80</v>
      </c>
      <c r="H55" s="15" t="str">
        <f t="shared" si="1"/>
        <v>Tốt</v>
      </c>
      <c r="I55" s="15"/>
    </row>
    <row r="56" spans="1:9" s="12" customFormat="1" ht="18" customHeight="1" x14ac:dyDescent="0.2">
      <c r="A56" s="14">
        <v>45</v>
      </c>
      <c r="B56" s="37" t="s">
        <v>166</v>
      </c>
      <c r="C56" s="39" t="s">
        <v>167</v>
      </c>
      <c r="D56" s="41" t="s">
        <v>45</v>
      </c>
      <c r="E56" s="15">
        <v>54</v>
      </c>
      <c r="F56" s="15" t="str">
        <f t="shared" si="0"/>
        <v>T. Bình</v>
      </c>
      <c r="G56" s="15">
        <v>54</v>
      </c>
      <c r="H56" s="15" t="str">
        <f t="shared" si="1"/>
        <v>T. Bình</v>
      </c>
      <c r="I56" s="15"/>
    </row>
    <row r="57" spans="1:9" s="12" customFormat="1" ht="18" customHeight="1" x14ac:dyDescent="0.2">
      <c r="A57" s="14">
        <v>46</v>
      </c>
      <c r="B57" s="37" t="s">
        <v>168</v>
      </c>
      <c r="C57" s="39" t="s">
        <v>169</v>
      </c>
      <c r="D57" s="41" t="s">
        <v>170</v>
      </c>
      <c r="E57" s="15">
        <v>62</v>
      </c>
      <c r="F57" s="15" t="str">
        <f t="shared" si="0"/>
        <v>T. Bình</v>
      </c>
      <c r="G57" s="15">
        <v>62</v>
      </c>
      <c r="H57" s="15" t="str">
        <f t="shared" si="1"/>
        <v>T. Bình</v>
      </c>
      <c r="I57" s="15"/>
    </row>
    <row r="58" spans="1:9" s="12" customFormat="1" ht="18" customHeight="1" x14ac:dyDescent="0.2">
      <c r="A58" s="14">
        <v>47</v>
      </c>
      <c r="B58" s="37" t="s">
        <v>171</v>
      </c>
      <c r="C58" s="39" t="s">
        <v>79</v>
      </c>
      <c r="D58" s="41" t="s">
        <v>47</v>
      </c>
      <c r="E58" s="15">
        <v>52</v>
      </c>
      <c r="F58" s="15" t="str">
        <f t="shared" si="0"/>
        <v>T. Bình</v>
      </c>
      <c r="G58" s="15">
        <v>52</v>
      </c>
      <c r="H58" s="15" t="str">
        <f t="shared" si="1"/>
        <v>T. Bình</v>
      </c>
      <c r="I58" s="15"/>
    </row>
    <row r="59" spans="1:9" s="12" customFormat="1" ht="18" customHeight="1" x14ac:dyDescent="0.2">
      <c r="A59" s="14">
        <v>48</v>
      </c>
      <c r="B59" s="37" t="s">
        <v>172</v>
      </c>
      <c r="C59" s="39" t="s">
        <v>173</v>
      </c>
      <c r="D59" s="41" t="s">
        <v>48</v>
      </c>
      <c r="E59" s="15">
        <v>67</v>
      </c>
      <c r="F59" s="15" t="str">
        <f t="shared" si="0"/>
        <v>T. Bình</v>
      </c>
      <c r="G59" s="15">
        <v>67</v>
      </c>
      <c r="H59" s="15" t="str">
        <f t="shared" si="1"/>
        <v>T. Bình</v>
      </c>
      <c r="I59" s="15"/>
    </row>
    <row r="60" spans="1:9" s="12" customFormat="1" ht="18" customHeight="1" x14ac:dyDescent="0.2">
      <c r="A60" s="14">
        <v>49</v>
      </c>
      <c r="B60" s="37" t="s">
        <v>174</v>
      </c>
      <c r="C60" s="39" t="s">
        <v>53</v>
      </c>
      <c r="D60" s="41" t="s">
        <v>48</v>
      </c>
      <c r="E60" s="15">
        <v>56</v>
      </c>
      <c r="F60" s="15" t="str">
        <f t="shared" si="0"/>
        <v>T. Bình</v>
      </c>
      <c r="G60" s="15">
        <v>56</v>
      </c>
      <c r="H60" s="15" t="str">
        <f t="shared" si="1"/>
        <v>T. Bình</v>
      </c>
      <c r="I60" s="15"/>
    </row>
    <row r="61" spans="1:9" s="12" customFormat="1" ht="18" customHeight="1" x14ac:dyDescent="0.2">
      <c r="A61" s="14">
        <v>50</v>
      </c>
      <c r="B61" s="37" t="s">
        <v>175</v>
      </c>
      <c r="C61" s="39" t="s">
        <v>176</v>
      </c>
      <c r="D61" s="41" t="s">
        <v>177</v>
      </c>
      <c r="E61" s="15">
        <v>62</v>
      </c>
      <c r="F61" s="15" t="str">
        <f t="shared" si="0"/>
        <v>T. Bình</v>
      </c>
      <c r="G61" s="15">
        <v>62</v>
      </c>
      <c r="H61" s="15" t="str">
        <f t="shared" si="1"/>
        <v>T. Bình</v>
      </c>
      <c r="I61" s="15"/>
    </row>
    <row r="62" spans="1:9" s="12" customFormat="1" ht="18" customHeight="1" x14ac:dyDescent="0.2">
      <c r="A62" s="14">
        <v>51</v>
      </c>
      <c r="B62" s="37" t="s">
        <v>178</v>
      </c>
      <c r="C62" s="39" t="s">
        <v>179</v>
      </c>
      <c r="D62" s="41" t="s">
        <v>58</v>
      </c>
      <c r="E62" s="15">
        <v>65</v>
      </c>
      <c r="F62" s="15" t="str">
        <f t="shared" si="0"/>
        <v>T. Bình</v>
      </c>
      <c r="G62" s="15">
        <v>65</v>
      </c>
      <c r="H62" s="15" t="str">
        <f t="shared" si="1"/>
        <v>T. Bình</v>
      </c>
      <c r="I62" s="15"/>
    </row>
    <row r="63" spans="1:9" s="12" customFormat="1" ht="18" customHeight="1" x14ac:dyDescent="0.2">
      <c r="A63" s="14">
        <v>52</v>
      </c>
      <c r="B63" s="37" t="s">
        <v>180</v>
      </c>
      <c r="C63" s="39" t="s">
        <v>181</v>
      </c>
      <c r="D63" s="41" t="s">
        <v>50</v>
      </c>
      <c r="E63" s="15">
        <v>65</v>
      </c>
      <c r="F63" s="15" t="str">
        <f t="shared" si="0"/>
        <v>T. Bình</v>
      </c>
      <c r="G63" s="15">
        <v>65</v>
      </c>
      <c r="H63" s="15" t="str">
        <f t="shared" si="1"/>
        <v>T. Bình</v>
      </c>
      <c r="I63" s="15"/>
    </row>
    <row r="64" spans="1:9" s="12" customFormat="1" ht="18" customHeight="1" x14ac:dyDescent="0.2">
      <c r="A64" s="14">
        <v>53</v>
      </c>
      <c r="B64" s="37" t="s">
        <v>182</v>
      </c>
      <c r="C64" s="39" t="s">
        <v>183</v>
      </c>
      <c r="D64" s="41" t="s">
        <v>184</v>
      </c>
      <c r="E64" s="15">
        <v>57</v>
      </c>
      <c r="F64" s="15" t="str">
        <f t="shared" si="0"/>
        <v>T. Bình</v>
      </c>
      <c r="G64" s="15">
        <v>57</v>
      </c>
      <c r="H64" s="15" t="str">
        <f t="shared" si="1"/>
        <v>T. Bình</v>
      </c>
      <c r="I64" s="15"/>
    </row>
    <row r="65" spans="1:9" s="12" customFormat="1" ht="18" customHeight="1" x14ac:dyDescent="0.2">
      <c r="A65" s="14">
        <v>54</v>
      </c>
      <c r="B65" s="37" t="s">
        <v>185</v>
      </c>
      <c r="C65" s="39" t="s">
        <v>186</v>
      </c>
      <c r="D65" s="41" t="s">
        <v>63</v>
      </c>
      <c r="E65" s="15">
        <v>55</v>
      </c>
      <c r="F65" s="15" t="str">
        <f t="shared" si="0"/>
        <v>T. Bình</v>
      </c>
      <c r="G65" s="15">
        <v>55</v>
      </c>
      <c r="H65" s="15" t="str">
        <f t="shared" si="1"/>
        <v>T. Bình</v>
      </c>
      <c r="I65" s="15"/>
    </row>
    <row r="66" spans="1:9" s="12" customFormat="1" ht="18" customHeight="1" x14ac:dyDescent="0.2">
      <c r="A66" s="14">
        <v>55</v>
      </c>
      <c r="B66" s="37" t="s">
        <v>187</v>
      </c>
      <c r="C66" s="39" t="s">
        <v>86</v>
      </c>
      <c r="D66" s="41" t="s">
        <v>64</v>
      </c>
      <c r="E66" s="15">
        <v>73</v>
      </c>
      <c r="F66" s="15" t="str">
        <f t="shared" si="0"/>
        <v>Khá</v>
      </c>
      <c r="G66" s="15">
        <v>73</v>
      </c>
      <c r="H66" s="15" t="str">
        <f t="shared" si="1"/>
        <v>Khá</v>
      </c>
      <c r="I66" s="15"/>
    </row>
    <row r="67" spans="1:9" s="12" customFormat="1" ht="18" customHeight="1" x14ac:dyDescent="0.2">
      <c r="A67" s="14">
        <v>56</v>
      </c>
      <c r="B67" s="37" t="s">
        <v>188</v>
      </c>
      <c r="C67" s="39" t="s">
        <v>54</v>
      </c>
      <c r="D67" s="41" t="s">
        <v>189</v>
      </c>
      <c r="E67" s="15">
        <v>75</v>
      </c>
      <c r="F67" s="15" t="str">
        <f t="shared" si="0"/>
        <v>Khá</v>
      </c>
      <c r="G67" s="15">
        <v>75</v>
      </c>
      <c r="H67" s="15" t="str">
        <f t="shared" si="1"/>
        <v>Khá</v>
      </c>
      <c r="I67" s="42"/>
    </row>
    <row r="68" spans="1:9" s="12" customFormat="1" ht="18" customHeight="1" x14ac:dyDescent="0.2">
      <c r="A68" s="14">
        <v>57</v>
      </c>
      <c r="B68" s="37" t="s">
        <v>190</v>
      </c>
      <c r="C68" s="39" t="s">
        <v>51</v>
      </c>
      <c r="D68" s="41" t="s">
        <v>87</v>
      </c>
      <c r="E68" s="15">
        <v>86</v>
      </c>
      <c r="F68" s="15" t="str">
        <f t="shared" si="0"/>
        <v>Tốt</v>
      </c>
      <c r="G68" s="15">
        <v>86</v>
      </c>
      <c r="H68" s="15" t="str">
        <f t="shared" si="1"/>
        <v>Tốt</v>
      </c>
      <c r="I68" s="15"/>
    </row>
    <row r="69" spans="1:9" s="12" customFormat="1" ht="18" customHeight="1" x14ac:dyDescent="0.2">
      <c r="A69" s="14">
        <v>58</v>
      </c>
      <c r="B69" s="37" t="s">
        <v>191</v>
      </c>
      <c r="C69" s="39" t="s">
        <v>192</v>
      </c>
      <c r="D69" s="41" t="s">
        <v>77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7" t="s">
        <v>193</v>
      </c>
      <c r="C70" s="39" t="s">
        <v>76</v>
      </c>
      <c r="D70" s="41" t="s">
        <v>71</v>
      </c>
      <c r="E70" s="15">
        <v>56</v>
      </c>
      <c r="F70" s="15" t="str">
        <f t="shared" si="0"/>
        <v>T. Bình</v>
      </c>
      <c r="G70" s="15">
        <v>56</v>
      </c>
      <c r="H70" s="15" t="str">
        <f t="shared" si="1"/>
        <v>T. Bình</v>
      </c>
      <c r="I70" s="15"/>
    </row>
    <row r="71" spans="1:9" s="12" customFormat="1" ht="18" customHeight="1" x14ac:dyDescent="0.2">
      <c r="A71" s="14">
        <v>60</v>
      </c>
      <c r="B71" s="37" t="s">
        <v>194</v>
      </c>
      <c r="C71" s="39" t="s">
        <v>195</v>
      </c>
      <c r="D71" s="41" t="s">
        <v>52</v>
      </c>
      <c r="E71" s="15">
        <v>89</v>
      </c>
      <c r="F71" s="15" t="str">
        <f>IF(E71&gt;=90,"Xuất Sắc",IF(AND(E71&gt;=80,E71&lt;90),"Tốt",IF(AND(E71&gt;=70,E71&lt;80),"Khá",IF(AND(E71&gt;=50,E71&lt;70),"T. Bình","Yếu"))))</f>
        <v>Tốt</v>
      </c>
      <c r="G71" s="15">
        <v>89</v>
      </c>
      <c r="H71" s="15" t="str">
        <f t="shared" si="1"/>
        <v>Tốt</v>
      </c>
      <c r="I71" s="15"/>
    </row>
    <row r="72" spans="1:9" s="12" customFormat="1" ht="18" customHeight="1" x14ac:dyDescent="0.2">
      <c r="A72" s="14">
        <v>61</v>
      </c>
      <c r="B72" s="37" t="s">
        <v>196</v>
      </c>
      <c r="C72" s="39" t="s">
        <v>197</v>
      </c>
      <c r="D72" s="41" t="s">
        <v>52</v>
      </c>
      <c r="E72" s="15">
        <v>70</v>
      </c>
      <c r="F72" s="15" t="str">
        <f t="shared" si="0"/>
        <v>Khá</v>
      </c>
      <c r="G72" s="15">
        <v>70</v>
      </c>
      <c r="H72" s="15" t="str">
        <f t="shared" si="1"/>
        <v>Khá</v>
      </c>
      <c r="I72" s="15"/>
    </row>
    <row r="73" spans="1:9" s="12" customFormat="1" ht="18" customHeight="1" x14ac:dyDescent="0.2">
      <c r="A73" s="14">
        <v>62</v>
      </c>
      <c r="B73" s="37" t="s">
        <v>198</v>
      </c>
      <c r="C73" s="39" t="s">
        <v>62</v>
      </c>
      <c r="D73" s="41" t="s">
        <v>199</v>
      </c>
      <c r="E73" s="15">
        <v>72</v>
      </c>
      <c r="F73" s="15" t="str">
        <f t="shared" si="0"/>
        <v>Khá</v>
      </c>
      <c r="G73" s="15">
        <v>72</v>
      </c>
      <c r="H73" s="15" t="str">
        <f t="shared" si="1"/>
        <v>Khá</v>
      </c>
      <c r="I73" s="15"/>
    </row>
    <row r="74" spans="1:9" s="12" customFormat="1" ht="18" customHeight="1" x14ac:dyDescent="0.2">
      <c r="A74" s="14">
        <v>63</v>
      </c>
      <c r="B74" s="37" t="s">
        <v>200</v>
      </c>
      <c r="C74" s="39" t="s">
        <v>201</v>
      </c>
      <c r="D74" s="41" t="s">
        <v>202</v>
      </c>
      <c r="E74" s="15">
        <v>70</v>
      </c>
      <c r="F74" s="15" t="str">
        <f>IF(E74&gt;=90,"Xuất Sắc",IF(AND(E74&gt;=80,E74&lt;90),"Tốt",IF(AND(E74&gt;=70,E74&lt;80),"Khá",IF(AND(E74&gt;=50,E74&lt;70),"T. Bình","Yếu"))))</f>
        <v>Khá</v>
      </c>
      <c r="G74" s="15">
        <v>70</v>
      </c>
      <c r="H74" s="15" t="str">
        <f t="shared" si="1"/>
        <v>Khá</v>
      </c>
      <c r="I74" s="15"/>
    </row>
    <row r="75" spans="1:9" ht="24.95" customHeight="1" thickBot="1" x14ac:dyDescent="0.35">
      <c r="A75" s="34"/>
      <c r="B75" s="34"/>
      <c r="C75" s="76" t="s">
        <v>11</v>
      </c>
      <c r="D75" s="76"/>
      <c r="E75" s="76"/>
      <c r="F75" s="76"/>
      <c r="G75" s="76"/>
      <c r="H75" s="76"/>
      <c r="I75" s="76"/>
    </row>
    <row r="76" spans="1:9" ht="20.100000000000001" customHeight="1" x14ac:dyDescent="0.25">
      <c r="C76" s="77" t="s">
        <v>12</v>
      </c>
      <c r="D76" s="78"/>
      <c r="E76" s="46" t="s">
        <v>6</v>
      </c>
      <c r="F76" s="47"/>
      <c r="G76" s="55" t="s">
        <v>7</v>
      </c>
      <c r="H76" s="56"/>
      <c r="I76" s="59" t="s">
        <v>8</v>
      </c>
    </row>
    <row r="77" spans="1:9" s="12" customFormat="1" ht="20.100000000000001" customHeight="1" x14ac:dyDescent="0.2">
      <c r="C77" s="79"/>
      <c r="D77" s="80"/>
      <c r="E77" s="13" t="s">
        <v>13</v>
      </c>
      <c r="F77" s="16" t="s">
        <v>14</v>
      </c>
      <c r="G77" s="13" t="s">
        <v>13</v>
      </c>
      <c r="H77" s="16" t="s">
        <v>14</v>
      </c>
      <c r="I77" s="60"/>
    </row>
    <row r="78" spans="1:9" ht="20.100000000000001" customHeight="1" x14ac:dyDescent="0.25">
      <c r="C78" s="81" t="s">
        <v>15</v>
      </c>
      <c r="D78" s="82"/>
      <c r="E78" s="14">
        <f>COUNTIF($E$12:$E$74,$C$78)</f>
        <v>0</v>
      </c>
      <c r="F78" s="49">
        <f>E78/63</f>
        <v>0</v>
      </c>
      <c r="G78" s="14">
        <f>COUNTIF($E$12:$E$74,$C$78)</f>
        <v>0</v>
      </c>
      <c r="H78" s="49">
        <f>G78/63</f>
        <v>0</v>
      </c>
      <c r="I78" s="20"/>
    </row>
    <row r="79" spans="1:9" ht="20.100000000000001" customHeight="1" x14ac:dyDescent="0.25">
      <c r="C79" s="81" t="s">
        <v>16</v>
      </c>
      <c r="D79" s="82"/>
      <c r="E79" s="14">
        <f>COUNTIF($F$12:$F$74,$F$71)</f>
        <v>7</v>
      </c>
      <c r="F79" s="49">
        <f t="shared" ref="F79:H83" si="2">E79/63</f>
        <v>0.1111111111111111</v>
      </c>
      <c r="G79" s="14">
        <f>COUNTIF($F$12:$F$74,$F$71)</f>
        <v>7</v>
      </c>
      <c r="H79" s="49">
        <f t="shared" si="2"/>
        <v>0.1111111111111111</v>
      </c>
      <c r="I79" s="20"/>
    </row>
    <row r="80" spans="1:9" ht="20.100000000000001" customHeight="1" x14ac:dyDescent="0.25">
      <c r="C80" s="81" t="s">
        <v>17</v>
      </c>
      <c r="D80" s="82"/>
      <c r="E80" s="14">
        <f>COUNTIF($F$12:$F$74,F74)</f>
        <v>11</v>
      </c>
      <c r="F80" s="49">
        <f t="shared" si="2"/>
        <v>0.17460317460317459</v>
      </c>
      <c r="G80" s="14">
        <f>COUNTIF($F$12:$F$74,H74)</f>
        <v>11</v>
      </c>
      <c r="H80" s="49">
        <f t="shared" si="2"/>
        <v>0.17460317460317459</v>
      </c>
      <c r="I80" s="20"/>
    </row>
    <row r="81" spans="1:9" ht="20.100000000000001" customHeight="1" x14ac:dyDescent="0.25">
      <c r="C81" s="81" t="s">
        <v>19</v>
      </c>
      <c r="D81" s="82"/>
      <c r="E81" s="14">
        <f>COUNTIF($F$12:$F$74,F70)</f>
        <v>35</v>
      </c>
      <c r="F81" s="49">
        <f t="shared" si="2"/>
        <v>0.55555555555555558</v>
      </c>
      <c r="G81" s="14">
        <f>COUNTIF($F$12:$F$74,H70)</f>
        <v>35</v>
      </c>
      <c r="H81" s="49">
        <f t="shared" si="2"/>
        <v>0.55555555555555558</v>
      </c>
      <c r="I81" s="20"/>
    </row>
    <row r="82" spans="1:9" ht="20.100000000000001" customHeight="1" x14ac:dyDescent="0.25">
      <c r="C82" s="81" t="s">
        <v>20</v>
      </c>
      <c r="D82" s="82"/>
      <c r="E82" s="14">
        <f>COUNTIF($F$12:$F$74,"Yếu")</f>
        <v>0</v>
      </c>
      <c r="F82" s="49">
        <f t="shared" si="2"/>
        <v>0</v>
      </c>
      <c r="G82" s="14">
        <f>COUNTIF($F$12:$F$74,"Yếu")</f>
        <v>0</v>
      </c>
      <c r="H82" s="49">
        <f t="shared" si="2"/>
        <v>0</v>
      </c>
      <c r="I82" s="20"/>
    </row>
    <row r="83" spans="1:9" ht="20.100000000000001" customHeight="1" thickBot="1" x14ac:dyDescent="0.3">
      <c r="C83" s="83" t="s">
        <v>73</v>
      </c>
      <c r="D83" s="84"/>
      <c r="E83" s="48">
        <f>COUNTBLANK(F12:F74)</f>
        <v>10</v>
      </c>
      <c r="F83" s="50">
        <f t="shared" si="2"/>
        <v>0.15873015873015872</v>
      </c>
      <c r="G83" s="48">
        <f>COUNTBLANK(H12:H74)</f>
        <v>10</v>
      </c>
      <c r="H83" s="50">
        <f t="shared" si="2"/>
        <v>0.15873015873015872</v>
      </c>
      <c r="I83" s="24"/>
    </row>
    <row r="84" spans="1:9" ht="18.75" customHeight="1" x14ac:dyDescent="0.25">
      <c r="C84" s="25"/>
      <c r="D84" s="25"/>
    </row>
    <row r="85" spans="1:9" ht="18" customHeight="1" x14ac:dyDescent="0.25">
      <c r="E85" s="51" t="s">
        <v>205</v>
      </c>
      <c r="F85" s="51"/>
      <c r="G85" s="51"/>
      <c r="H85" s="51"/>
      <c r="I85" s="51"/>
    </row>
    <row r="86" spans="1:9" ht="18" customHeight="1" x14ac:dyDescent="0.25">
      <c r="A86" s="52" t="s">
        <v>7</v>
      </c>
      <c r="B86" s="52"/>
      <c r="C86" s="52"/>
      <c r="D86" s="52" t="s">
        <v>6</v>
      </c>
      <c r="E86" s="52"/>
      <c r="F86" s="52"/>
      <c r="G86" s="52"/>
      <c r="H86" s="52" t="s">
        <v>22</v>
      </c>
      <c r="I86" s="52"/>
    </row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>
      <c r="D93" s="85" t="s">
        <v>206</v>
      </c>
      <c r="E93" s="85"/>
      <c r="F93" s="85"/>
      <c r="G93" s="85"/>
      <c r="H93" s="86" t="s">
        <v>207</v>
      </c>
      <c r="I93" s="86"/>
    </row>
  </sheetData>
  <mergeCells count="31">
    <mergeCell ref="D93:G93"/>
    <mergeCell ref="H93:I93"/>
    <mergeCell ref="A2:D2"/>
    <mergeCell ref="E2:I2"/>
    <mergeCell ref="A3:D3"/>
    <mergeCell ref="E3:I3"/>
    <mergeCell ref="A4:D4"/>
    <mergeCell ref="E4:I4"/>
    <mergeCell ref="A5:D5"/>
    <mergeCell ref="H86:I86"/>
    <mergeCell ref="A8:I8"/>
    <mergeCell ref="A10:A11"/>
    <mergeCell ref="G76:H76"/>
    <mergeCell ref="I76:I77"/>
    <mergeCell ref="E85:I85"/>
    <mergeCell ref="A86:C86"/>
    <mergeCell ref="D86:G86"/>
    <mergeCell ref="C76:D77"/>
    <mergeCell ref="C78:D78"/>
    <mergeCell ref="C79:D79"/>
    <mergeCell ref="C80:D80"/>
    <mergeCell ref="C81:D81"/>
    <mergeCell ref="C82:D82"/>
    <mergeCell ref="C83:D83"/>
    <mergeCell ref="C75:I75"/>
    <mergeCell ref="C10:D11"/>
    <mergeCell ref="E10:F10"/>
    <mergeCell ref="G10:H10"/>
    <mergeCell ref="A6:I6"/>
    <mergeCell ref="A7:I7"/>
    <mergeCell ref="I10:I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73" t="s">
        <v>26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28</v>
      </c>
      <c r="B3" s="52"/>
      <c r="C3" s="52"/>
      <c r="D3" s="52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29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1" t="s">
        <v>3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7" t="s">
        <v>30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2" t="s">
        <v>25</v>
      </c>
      <c r="B8" s="62"/>
      <c r="C8" s="62"/>
      <c r="D8" s="62"/>
      <c r="E8" s="62"/>
      <c r="F8" s="62"/>
      <c r="G8" s="62"/>
      <c r="H8" s="62"/>
      <c r="I8" s="6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3" t="s">
        <v>4</v>
      </c>
      <c r="B10" s="36"/>
      <c r="C10" s="65" t="s">
        <v>5</v>
      </c>
      <c r="D10" s="66"/>
      <c r="E10" s="69" t="s">
        <v>24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64"/>
      <c r="B11" s="44"/>
      <c r="C11" s="67"/>
      <c r="D11" s="68"/>
      <c r="E11" s="13" t="s">
        <v>9</v>
      </c>
      <c r="F11" s="13" t="s">
        <v>10</v>
      </c>
      <c r="G11" s="13" t="s">
        <v>9</v>
      </c>
      <c r="H11" s="13" t="s">
        <v>10</v>
      </c>
      <c r="I11" s="64"/>
    </row>
    <row r="12" spans="1:20" s="12" customFormat="1" ht="18" customHeight="1" x14ac:dyDescent="0.2">
      <c r="A12" s="14">
        <v>1</v>
      </c>
      <c r="B12" s="4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5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5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5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5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5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5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5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5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5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5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5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5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53" t="s">
        <v>12</v>
      </c>
      <c r="D63" s="27"/>
      <c r="E63" s="69" t="s">
        <v>24</v>
      </c>
      <c r="F63" s="70"/>
      <c r="G63" s="57" t="s">
        <v>7</v>
      </c>
      <c r="H63" s="58"/>
      <c r="I63" s="59" t="s">
        <v>8</v>
      </c>
    </row>
    <row r="64" spans="1:9" s="12" customFormat="1" ht="20.100000000000001" customHeight="1" x14ac:dyDescent="0.2">
      <c r="C64" s="5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51" t="s">
        <v>27</v>
      </c>
      <c r="F73" s="51"/>
      <c r="G73" s="51"/>
      <c r="H73" s="51"/>
      <c r="I73" s="51"/>
    </row>
    <row r="74" spans="3:9" ht="18" customHeight="1" x14ac:dyDescent="0.25">
      <c r="C74" s="26" t="s">
        <v>7</v>
      </c>
      <c r="D74" s="52" t="s">
        <v>23</v>
      </c>
      <c r="E74" s="52"/>
      <c r="F74" s="52"/>
      <c r="G74" s="52"/>
      <c r="H74" s="52" t="s">
        <v>22</v>
      </c>
      <c r="I74" s="5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2019-08-06T08:04:59Z</cp:lastPrinted>
  <dcterms:created xsi:type="dcterms:W3CDTF">2014-11-24T02:19:52Z</dcterms:created>
  <dcterms:modified xsi:type="dcterms:W3CDTF">2019-08-07T02:54:05Z</dcterms:modified>
</cp:coreProperties>
</file>